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政府性基金收入决算表" sheetId="1" r:id="rId1"/>
    <sheet name="政府性基金支出决算表" sheetId="4" r:id="rId2"/>
    <sheet name="政府性基金转移支付决算表" sheetId="2" r:id="rId3"/>
    <sheet name="政府专项债务限额和余额情况决算表" sheetId="3" r:id="rId4"/>
  </sheets>
  <calcPr calcId="124519"/>
</workbook>
</file>

<file path=xl/calcChain.xml><?xml version="1.0" encoding="utf-8"?>
<calcChain xmlns="http://schemas.openxmlformats.org/spreadsheetml/2006/main">
  <c r="F14" i="2"/>
  <c r="E14"/>
  <c r="F12"/>
  <c r="F9"/>
  <c r="L8"/>
  <c r="F8"/>
  <c r="L7"/>
  <c r="F7"/>
  <c r="L6"/>
  <c r="K6"/>
  <c r="F6"/>
  <c r="L5"/>
  <c r="F5"/>
  <c r="J4"/>
  <c r="L4" s="1"/>
  <c r="I4"/>
  <c r="H4"/>
  <c r="D4"/>
  <c r="D16" s="1"/>
  <c r="C4"/>
  <c r="C16" s="1"/>
  <c r="I16" s="1"/>
  <c r="I14" s="1"/>
  <c r="B4"/>
  <c r="B16" s="1"/>
  <c r="H16" s="1"/>
  <c r="H14" s="1"/>
  <c r="F16" l="1"/>
  <c r="J16"/>
  <c r="E16"/>
  <c r="F4"/>
  <c r="K4"/>
  <c r="E4"/>
  <c r="K16" l="1"/>
  <c r="J14"/>
  <c r="L14" s="1"/>
  <c r="L16"/>
</calcChain>
</file>

<file path=xl/sharedStrings.xml><?xml version="1.0" encoding="utf-8"?>
<sst xmlns="http://schemas.openxmlformats.org/spreadsheetml/2006/main" count="68" uniqueCount="55">
  <si>
    <t>单位：万元</t>
    <phoneticPr fontId="3" type="noConversion"/>
  </si>
  <si>
    <t>政府专项债务限额</t>
    <phoneticPr fontId="1" type="noConversion"/>
  </si>
  <si>
    <t>政府专项债务余额</t>
    <phoneticPr fontId="1" type="noConversion"/>
  </si>
  <si>
    <t>专项债务</t>
    <phoneticPr fontId="3" type="noConversion"/>
  </si>
  <si>
    <t>2016年本溪市溪湖区政府专项债务限额和余额情况决算表</t>
    <phoneticPr fontId="3" type="noConversion"/>
  </si>
  <si>
    <t>收入总计</t>
  </si>
  <si>
    <t>支出总计</t>
  </si>
  <si>
    <t>单位：万元</t>
  </si>
  <si>
    <t>支    出</t>
  </si>
  <si>
    <t>项        目</t>
  </si>
  <si>
    <t>城市基础设施配套费收入</t>
  </si>
  <si>
    <t xml:space="preserve">  上级补助收入</t>
  </si>
  <si>
    <t xml:space="preserve">  下级上解收入</t>
  </si>
  <si>
    <t xml:space="preserve">  调入资金</t>
  </si>
  <si>
    <t>收   入</t>
    <phoneticPr fontId="15" type="noConversion"/>
  </si>
  <si>
    <t>决算数</t>
    <phoneticPr fontId="15" type="noConversion"/>
  </si>
  <si>
    <t>基金收入合计</t>
    <phoneticPr fontId="15" type="noConversion"/>
  </si>
  <si>
    <t>转移性收入合计</t>
    <phoneticPr fontId="15" type="noConversion"/>
  </si>
  <si>
    <t xml:space="preserve">  上年结余</t>
    <phoneticPr fontId="15" type="noConversion"/>
  </si>
  <si>
    <t>收入合计</t>
    <phoneticPr fontId="15" type="noConversion"/>
  </si>
  <si>
    <t>2016年溪湖区政府性基金收入决算表</t>
    <phoneticPr fontId="15" type="noConversion"/>
  </si>
  <si>
    <t>2016年溪湖区政府性基金转移支付决算表</t>
    <phoneticPr fontId="3" type="noConversion"/>
  </si>
  <si>
    <t>收   入</t>
    <phoneticPr fontId="3" type="noConversion"/>
  </si>
  <si>
    <t>决算数</t>
    <phoneticPr fontId="3" type="noConversion"/>
  </si>
  <si>
    <t>转移性收入合计</t>
    <phoneticPr fontId="3" type="noConversion"/>
  </si>
  <si>
    <t>转移性支出合计</t>
    <phoneticPr fontId="3" type="noConversion"/>
  </si>
  <si>
    <t xml:space="preserve">  上解上级支出</t>
    <phoneticPr fontId="3" type="noConversion"/>
  </si>
  <si>
    <t xml:space="preserve">  补助下级支出</t>
    <phoneticPr fontId="3" type="noConversion"/>
  </si>
  <si>
    <t xml:space="preserve">  调出资金</t>
    <phoneticPr fontId="3" type="noConversion"/>
  </si>
  <si>
    <t xml:space="preserve">  上年结余</t>
    <phoneticPr fontId="3" type="noConversion"/>
  </si>
  <si>
    <t xml:space="preserve">  年终结余</t>
    <phoneticPr fontId="3" type="noConversion"/>
  </si>
  <si>
    <t>预算科目</t>
    <phoneticPr fontId="3" type="noConversion"/>
  </si>
  <si>
    <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决算数</t>
    </r>
    <phoneticPr fontId="3" type="noConversion"/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</si>
  <si>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预算数</t>
    </r>
    <phoneticPr fontId="3" type="noConversion"/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</si>
  <si>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预计数</t>
    </r>
    <phoneticPr fontId="3" type="noConversion"/>
  </si>
  <si>
    <r>
      <t>2016</t>
    </r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</t>
    </r>
    <phoneticPr fontId="3" type="noConversion"/>
  </si>
  <si>
    <r>
      <t>2016</t>
    </r>
    <r>
      <rPr>
        <sz val="10"/>
        <rFont val="宋体"/>
        <family val="3"/>
        <charset val="134"/>
      </rPr>
      <t>年比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年决算</t>
    </r>
    <phoneticPr fontId="3" type="noConversion"/>
  </si>
  <si>
    <t>一、基金收入合计</t>
    <phoneticPr fontId="3" type="noConversion"/>
  </si>
  <si>
    <t>一、基金支出合计</t>
    <phoneticPr fontId="3" type="noConversion"/>
  </si>
  <si>
    <r>
      <t xml:space="preserve">   </t>
    </r>
    <r>
      <rPr>
        <sz val="10"/>
        <rFont val="方正书宋简体"/>
        <charset val="134"/>
      </rPr>
      <t>国有土地收益基金收入</t>
    </r>
    <phoneticPr fontId="3" type="noConversion"/>
  </si>
  <si>
    <r>
      <t xml:space="preserve">   </t>
    </r>
    <r>
      <rPr>
        <sz val="10"/>
        <rFont val="方正书宋简体"/>
        <charset val="134"/>
      </rPr>
      <t>社会保障和就业支出</t>
    </r>
    <phoneticPr fontId="3" type="noConversion"/>
  </si>
  <si>
    <r>
      <t xml:space="preserve">   </t>
    </r>
    <r>
      <rPr>
        <sz val="10"/>
        <rFont val="方正书宋简体"/>
        <charset val="134"/>
      </rPr>
      <t>农业土地开发资金收入</t>
    </r>
    <phoneticPr fontId="3" type="noConversion"/>
  </si>
  <si>
    <r>
      <t xml:space="preserve">   </t>
    </r>
    <r>
      <rPr>
        <sz val="10"/>
        <rFont val="方正书宋简体"/>
        <charset val="134"/>
      </rPr>
      <t>城乡社区支出</t>
    </r>
    <phoneticPr fontId="3" type="noConversion"/>
  </si>
  <si>
    <r>
      <t xml:space="preserve">   </t>
    </r>
    <r>
      <rPr>
        <sz val="10"/>
        <rFont val="方正书宋简体"/>
        <charset val="134"/>
      </rPr>
      <t>国有土地使用权出让金收入</t>
    </r>
    <phoneticPr fontId="3" type="noConversion"/>
  </si>
  <si>
    <r>
      <t xml:space="preserve">   </t>
    </r>
    <r>
      <rPr>
        <sz val="10"/>
        <rFont val="方正书宋简体"/>
        <charset val="134"/>
      </rPr>
      <t>农林水支出</t>
    </r>
    <phoneticPr fontId="3" type="noConversion"/>
  </si>
  <si>
    <r>
      <t xml:space="preserve">   </t>
    </r>
    <r>
      <rPr>
        <sz val="10"/>
        <rFont val="方正书宋简体"/>
        <charset val="134"/>
      </rPr>
      <t>城市基础设施配套费收入</t>
    </r>
    <phoneticPr fontId="3" type="noConversion"/>
  </si>
  <si>
    <r>
      <t xml:space="preserve">   </t>
    </r>
    <r>
      <rPr>
        <sz val="10"/>
        <rFont val="方正书宋简体"/>
        <charset val="134"/>
      </rPr>
      <t>其他支出</t>
    </r>
    <phoneticPr fontId="3" type="noConversion"/>
  </si>
  <si>
    <r>
      <t xml:space="preserve">   </t>
    </r>
    <r>
      <rPr>
        <sz val="10"/>
        <rFont val="方正书宋简体"/>
        <charset val="134"/>
      </rPr>
      <t>水土保持补偿收入</t>
    </r>
    <phoneticPr fontId="3" type="noConversion"/>
  </si>
  <si>
    <t>二、上级财政各项补助收入</t>
    <phoneticPr fontId="3" type="noConversion"/>
  </si>
  <si>
    <t>二、上解上级财政支出</t>
    <phoneticPr fontId="3" type="noConversion"/>
  </si>
  <si>
    <t>三、调入资金</t>
    <phoneticPr fontId="3" type="noConversion"/>
  </si>
  <si>
    <t>三、调出资金</t>
    <phoneticPr fontId="3" type="noConversion"/>
  </si>
  <si>
    <r>
      <t>四、上年结余收入</t>
    </r>
    <r>
      <rPr>
        <sz val="10"/>
        <rFont val="Times New Roman"/>
        <family val="1"/>
      </rPr>
      <t xml:space="preserve">   </t>
    </r>
    <phoneticPr fontId="3" type="noConversion"/>
  </si>
  <si>
    <t>年终结余</t>
    <phoneticPr fontId="3" type="noConversion"/>
  </si>
  <si>
    <t>溪湖区政府性基金转移支付决算表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</si>
</sst>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 * #,##0_ ;_ * \-#,##0_ ;_ * &quot;-&quot;??_ ;_ @_ "/>
    <numFmt numFmtId="177" formatCode="0.0%"/>
    <numFmt numFmtId="178" formatCode="#,##0_ "/>
    <numFmt numFmtId="179" formatCode="_ * #,##0_ ;_ * \-#,##0_ ;_ * &quot;-&quot;_ ;_ @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方正书宋简体"/>
      <charset val="134"/>
    </font>
    <font>
      <sz val="10"/>
      <name val="Geneva"/>
      <family val="2"/>
    </font>
    <font>
      <sz val="10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方正书宋简体"/>
      <charset val="134"/>
    </font>
    <font>
      <sz val="12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12"/>
      <name val="宋体"/>
      <family val="2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/>
    <xf numFmtId="41" fontId="2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176" fontId="9" fillId="0" borderId="2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6" fontId="12" fillId="0" borderId="4" xfId="1" applyNumberFormat="1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177" fontId="11" fillId="0" borderId="1" xfId="2" applyNumberFormat="1" applyFont="1" applyBorder="1" applyAlignment="1">
      <alignment vertical="center"/>
    </xf>
    <xf numFmtId="176" fontId="12" fillId="0" borderId="1" xfId="1" applyNumberFormat="1" applyFont="1" applyBorder="1" applyAlignment="1">
      <alignment horizontal="left" vertical="center"/>
    </xf>
    <xf numFmtId="176" fontId="11" fillId="0" borderId="1" xfId="1" applyNumberFormat="1" applyFont="1" applyBorder="1" applyAlignment="1">
      <alignment horizontal="left" vertical="center"/>
    </xf>
    <xf numFmtId="177" fontId="11" fillId="0" borderId="1" xfId="2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vertical="center"/>
    </xf>
    <xf numFmtId="178" fontId="11" fillId="0" borderId="1" xfId="3" applyNumberFormat="1" applyFont="1" applyBorder="1" applyAlignment="1">
      <alignment vertical="center"/>
    </xf>
    <xf numFmtId="0" fontId="11" fillId="0" borderId="1" xfId="0" applyFont="1" applyBorder="1">
      <alignment vertical="center"/>
    </xf>
    <xf numFmtId="176" fontId="9" fillId="0" borderId="4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left" vertical="center"/>
    </xf>
    <xf numFmtId="176" fontId="9" fillId="0" borderId="1" xfId="1" applyNumberFormat="1" applyFont="1" applyBorder="1" applyAlignment="1">
      <alignment vertical="center"/>
    </xf>
    <xf numFmtId="176" fontId="14" fillId="0" borderId="5" xfId="1" applyNumberFormat="1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177" fontId="11" fillId="0" borderId="6" xfId="2" applyNumberFormat="1" applyFont="1" applyBorder="1" applyAlignment="1">
      <alignment vertical="center"/>
    </xf>
    <xf numFmtId="176" fontId="14" fillId="0" borderId="6" xfId="1" applyNumberFormat="1" applyFont="1" applyBorder="1" applyAlignment="1">
      <alignment horizontal="center" vertical="center"/>
    </xf>
    <xf numFmtId="177" fontId="11" fillId="0" borderId="6" xfId="2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17" fillId="0" borderId="1" xfId="1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9" fontId="7" fillId="2" borderId="1" xfId="4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vertical="center"/>
    </xf>
    <xf numFmtId="179" fontId="7" fillId="0" borderId="1" xfId="4" applyNumberFormat="1" applyFont="1" applyFill="1" applyBorder="1" applyAlignment="1">
      <alignment horizontal="right" vertical="center" wrapText="1"/>
    </xf>
    <xf numFmtId="179" fontId="18" fillId="0" borderId="1" xfId="4" applyNumberFormat="1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/>
    </xf>
    <xf numFmtId="179" fontId="18" fillId="2" borderId="1" xfId="4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178" fontId="7" fillId="0" borderId="1" xfId="5" applyNumberFormat="1" applyFont="1" applyFill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79" fontId="21" fillId="2" borderId="1" xfId="4" applyNumberFormat="1" applyFont="1" applyFill="1" applyBorder="1" applyAlignment="1">
      <alignment horizontal="right" vertical="center" wrapText="1"/>
    </xf>
    <xf numFmtId="178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179" fontId="21" fillId="0" borderId="1" xfId="4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</cellXfs>
  <cellStyles count="6">
    <cellStyle name="百分比" xfId="2" builtinId="5"/>
    <cellStyle name="常规" xfId="0" builtinId="0"/>
    <cellStyle name="常规_布置县区(平衡部分）" xfId="3"/>
    <cellStyle name="常规_省本级2004年快报及2005年预算（平衡部分）" xfId="5"/>
    <cellStyle name="千位分隔" xfId="1" builtinId="3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sqref="A1:B1"/>
    </sheetView>
  </sheetViews>
  <sheetFormatPr defaultColWidth="32.125" defaultRowHeight="13.5"/>
  <cols>
    <col min="1" max="2" width="34.375" style="32" customWidth="1"/>
    <col min="3" max="16384" width="32.125" style="32"/>
  </cols>
  <sheetData>
    <row r="1" spans="1:2" ht="20.25">
      <c r="A1" s="46" t="s">
        <v>20</v>
      </c>
      <c r="B1" s="46"/>
    </row>
    <row r="2" spans="1:2" ht="14.25">
      <c r="A2" s="34"/>
      <c r="B2" s="35" t="s">
        <v>7</v>
      </c>
    </row>
    <row r="3" spans="1:2" ht="14.25">
      <c r="A3" s="36" t="s">
        <v>14</v>
      </c>
      <c r="B3" s="37"/>
    </row>
    <row r="4" spans="1:2" ht="14.25">
      <c r="A4" s="38" t="s">
        <v>9</v>
      </c>
      <c r="B4" s="38" t="s">
        <v>15</v>
      </c>
    </row>
    <row r="5" spans="1:2" ht="14.25">
      <c r="A5" s="39" t="s">
        <v>16</v>
      </c>
      <c r="B5" s="40">
        <v>1495</v>
      </c>
    </row>
    <row r="6" spans="1:2" ht="14.25">
      <c r="A6" s="41" t="s">
        <v>10</v>
      </c>
      <c r="B6" s="42">
        <v>1495</v>
      </c>
    </row>
    <row r="7" spans="1:2" ht="14.25">
      <c r="A7" s="41"/>
      <c r="B7" s="42"/>
    </row>
    <row r="8" spans="1:2" ht="14.25">
      <c r="A8" s="41"/>
      <c r="B8" s="42"/>
    </row>
    <row r="9" spans="1:2" ht="14.25">
      <c r="A9" s="33"/>
      <c r="B9" s="42"/>
    </row>
    <row r="10" spans="1:2" ht="14.25">
      <c r="A10" s="41"/>
      <c r="B10" s="42"/>
    </row>
    <row r="11" spans="1:2" ht="14.25">
      <c r="A11" s="41"/>
      <c r="B11" s="42"/>
    </row>
    <row r="12" spans="1:2" ht="14.25">
      <c r="A12" s="41"/>
      <c r="B12" s="42"/>
    </row>
    <row r="13" spans="1:2" ht="14.25">
      <c r="A13" s="41"/>
      <c r="B13" s="42"/>
    </row>
    <row r="14" spans="1:2" ht="14.25">
      <c r="A14" s="41"/>
      <c r="B14" s="42"/>
    </row>
    <row r="15" spans="1:2" ht="14.25">
      <c r="A15" s="41"/>
      <c r="B15" s="42"/>
    </row>
    <row r="16" spans="1:2" ht="14.25">
      <c r="A16" s="41"/>
      <c r="B16" s="42"/>
    </row>
    <row r="17" spans="1:2" ht="14.25">
      <c r="A17" s="41"/>
      <c r="B17" s="42"/>
    </row>
    <row r="18" spans="1:2" ht="14.25">
      <c r="A18" s="41"/>
      <c r="B18" s="42"/>
    </row>
    <row r="19" spans="1:2" ht="14.25">
      <c r="A19" s="41"/>
      <c r="B19" s="43"/>
    </row>
    <row r="20" spans="1:2" ht="14.25">
      <c r="A20" s="41"/>
      <c r="B20" s="43"/>
    </row>
    <row r="21" spans="1:2" ht="14.25">
      <c r="A21" s="44" t="s">
        <v>17</v>
      </c>
      <c r="B21" s="45">
        <v>1217</v>
      </c>
    </row>
    <row r="22" spans="1:2" ht="14.25">
      <c r="A22" s="41" t="s">
        <v>11</v>
      </c>
      <c r="B22" s="43">
        <v>728</v>
      </c>
    </row>
    <row r="23" spans="1:2" ht="14.25">
      <c r="A23" s="41" t="s">
        <v>12</v>
      </c>
      <c r="B23" s="43"/>
    </row>
    <row r="24" spans="1:2" ht="14.25">
      <c r="A24" s="41" t="s">
        <v>13</v>
      </c>
      <c r="B24" s="43"/>
    </row>
    <row r="25" spans="1:2" ht="14.25">
      <c r="A25" s="41" t="s">
        <v>18</v>
      </c>
      <c r="B25" s="42">
        <v>489</v>
      </c>
    </row>
    <row r="26" spans="1:2" ht="14.25">
      <c r="A26" s="41"/>
      <c r="B26" s="43"/>
    </row>
    <row r="27" spans="1:2" ht="14.25">
      <c r="A27" s="44" t="s">
        <v>19</v>
      </c>
      <c r="B27" s="45">
        <v>2712</v>
      </c>
    </row>
  </sheetData>
  <mergeCells count="2">
    <mergeCell ref="A1:B1"/>
    <mergeCell ref="A3:B3"/>
  </mergeCells>
  <phoneticPr fontId="1" type="noConversion"/>
  <dataValidations count="1">
    <dataValidation type="whole" allowBlank="1" showInputMessage="1" showErrorMessage="1" error="请输入整数！" sqref="IX5:IX20 ST5:ST20 ACP5:ACP20 AML5:AML20 AWH5:AWH20 BGD5:BGD20 BPZ5:BPZ20 BZV5:BZV20 CJR5:CJR20 CTN5:CTN20 DDJ5:DDJ20 DNF5:DNF20 DXB5:DXB20 EGX5:EGX20 EQT5:EQT20 FAP5:FAP20 FKL5:FKL20 FUH5:FUH20 GED5:GED20 GNZ5:GNZ20 GXV5:GXV20 HHR5:HHR20 HRN5:HRN20 IBJ5:IBJ20 ILF5:ILF20 IVB5:IVB20 JEX5:JEX20 JOT5:JOT20 JYP5:JYP20 KIL5:KIL20 KSH5:KSH20 LCD5:LCD20 LLZ5:LLZ20 LVV5:LVV20 MFR5:MFR20 MPN5:MPN20 MZJ5:MZJ20 NJF5:NJF20 NTB5:NTB20 OCX5:OCX20 OMT5:OMT20 OWP5:OWP20 PGL5:PGL20 PQH5:PQH20 QAD5:QAD20 QJZ5:QJZ20 QTV5:QTV20 RDR5:RDR20 RNN5:RNN20 RXJ5:RXJ20 SHF5:SHF20 SRB5:SRB20 TAX5:TAX20 TKT5:TKT20 TUP5:TUP20 UEL5:UEL20 UOH5:UOH20 UYD5:UYD20 VHZ5:VHZ20 VRV5:VRV20 WBR5:WBR20 WLN5:WLN20 WVJ5:WVJ20 IX65541:IX65556 ST65541:ST65556 ACP65541:ACP65556 AML65541:AML65556 AWH65541:AWH65556 BGD65541:BGD65556 BPZ65541:BPZ65556 BZV65541:BZV65556 CJR65541:CJR65556 CTN65541:CTN65556 DDJ65541:DDJ65556 DNF65541:DNF65556 DXB65541:DXB65556 EGX65541:EGX65556 EQT65541:EQT65556 FAP65541:FAP65556 FKL65541:FKL65556 FUH65541:FUH65556 GED65541:GED65556 GNZ65541:GNZ65556 GXV65541:GXV65556 HHR65541:HHR65556 HRN65541:HRN65556 IBJ65541:IBJ65556 ILF65541:ILF65556 IVB65541:IVB65556 JEX65541:JEX65556 JOT65541:JOT65556 JYP65541:JYP65556 KIL65541:KIL65556 KSH65541:KSH65556 LCD65541:LCD65556 LLZ65541:LLZ65556 LVV65541:LVV65556 MFR65541:MFR65556 MPN65541:MPN65556 MZJ65541:MZJ65556 NJF65541:NJF65556 NTB65541:NTB65556 OCX65541:OCX65556 OMT65541:OMT65556 OWP65541:OWP65556 PGL65541:PGL65556 PQH65541:PQH65556 QAD65541:QAD65556 QJZ65541:QJZ65556 QTV65541:QTV65556 RDR65541:RDR65556 RNN65541:RNN65556 RXJ65541:RXJ65556 SHF65541:SHF65556 SRB65541:SRB65556 TAX65541:TAX65556 TKT65541:TKT65556 TUP65541:TUP65556 UEL65541:UEL65556 UOH65541:UOH65556 UYD65541:UYD65556 VHZ65541:VHZ65556 VRV65541:VRV65556 WBR65541:WBR65556 WLN65541:WLN65556 WVJ65541:WVJ65556 IX131077:IX131092 ST131077:ST131092 ACP131077:ACP131092 AML131077:AML131092 AWH131077:AWH131092 BGD131077:BGD131092 BPZ131077:BPZ131092 BZV131077:BZV131092 CJR131077:CJR131092 CTN131077:CTN131092 DDJ131077:DDJ131092 DNF131077:DNF131092 DXB131077:DXB131092 EGX131077:EGX131092 EQT131077:EQT131092 FAP131077:FAP131092 FKL131077:FKL131092 FUH131077:FUH131092 GED131077:GED131092 GNZ131077:GNZ131092 GXV131077:GXV131092 HHR131077:HHR131092 HRN131077:HRN131092 IBJ131077:IBJ131092 ILF131077:ILF131092 IVB131077:IVB131092 JEX131077:JEX131092 JOT131077:JOT131092 JYP131077:JYP131092 KIL131077:KIL131092 KSH131077:KSH131092 LCD131077:LCD131092 LLZ131077:LLZ131092 LVV131077:LVV131092 MFR131077:MFR131092 MPN131077:MPN131092 MZJ131077:MZJ131092 NJF131077:NJF131092 NTB131077:NTB131092 OCX131077:OCX131092 OMT131077:OMT131092 OWP131077:OWP131092 PGL131077:PGL131092 PQH131077:PQH131092 QAD131077:QAD131092 QJZ131077:QJZ131092 QTV131077:QTV131092 RDR131077:RDR131092 RNN131077:RNN131092 RXJ131077:RXJ131092 SHF131077:SHF131092 SRB131077:SRB131092 TAX131077:TAX131092 TKT131077:TKT131092 TUP131077:TUP131092 UEL131077:UEL131092 UOH131077:UOH131092 UYD131077:UYD131092 VHZ131077:VHZ131092 VRV131077:VRV131092 WBR131077:WBR131092 WLN131077:WLN131092 WVJ131077:WVJ131092 IX196613:IX196628 ST196613:ST196628 ACP196613:ACP196628 AML196613:AML196628 AWH196613:AWH196628 BGD196613:BGD196628 BPZ196613:BPZ196628 BZV196613:BZV196628 CJR196613:CJR196628 CTN196613:CTN196628 DDJ196613:DDJ196628 DNF196613:DNF196628 DXB196613:DXB196628 EGX196613:EGX196628 EQT196613:EQT196628 FAP196613:FAP196628 FKL196613:FKL196628 FUH196613:FUH196628 GED196613:GED196628 GNZ196613:GNZ196628 GXV196613:GXV196628 HHR196613:HHR196628 HRN196613:HRN196628 IBJ196613:IBJ196628 ILF196613:ILF196628 IVB196613:IVB196628 JEX196613:JEX196628 JOT196613:JOT196628 JYP196613:JYP196628 KIL196613:KIL196628 KSH196613:KSH196628 LCD196613:LCD196628 LLZ196613:LLZ196628 LVV196613:LVV196628 MFR196613:MFR196628 MPN196613:MPN196628 MZJ196613:MZJ196628 NJF196613:NJF196628 NTB196613:NTB196628 OCX196613:OCX196628 OMT196613:OMT196628 OWP196613:OWP196628 PGL196613:PGL196628 PQH196613:PQH196628 QAD196613:QAD196628 QJZ196613:QJZ196628 QTV196613:QTV196628 RDR196613:RDR196628 RNN196613:RNN196628 RXJ196613:RXJ196628 SHF196613:SHF196628 SRB196613:SRB196628 TAX196613:TAX196628 TKT196613:TKT196628 TUP196613:TUP196628 UEL196613:UEL196628 UOH196613:UOH196628 UYD196613:UYD196628 VHZ196613:VHZ196628 VRV196613:VRV196628 WBR196613:WBR196628 WLN196613:WLN196628 WVJ196613:WVJ196628 IX262149:IX262164 ST262149:ST262164 ACP262149:ACP262164 AML262149:AML262164 AWH262149:AWH262164 BGD262149:BGD262164 BPZ262149:BPZ262164 BZV262149:BZV262164 CJR262149:CJR262164 CTN262149:CTN262164 DDJ262149:DDJ262164 DNF262149:DNF262164 DXB262149:DXB262164 EGX262149:EGX262164 EQT262149:EQT262164 FAP262149:FAP262164 FKL262149:FKL262164 FUH262149:FUH262164 GED262149:GED262164 GNZ262149:GNZ262164 GXV262149:GXV262164 HHR262149:HHR262164 HRN262149:HRN262164 IBJ262149:IBJ262164 ILF262149:ILF262164 IVB262149:IVB262164 JEX262149:JEX262164 JOT262149:JOT262164 JYP262149:JYP262164 KIL262149:KIL262164 KSH262149:KSH262164 LCD262149:LCD262164 LLZ262149:LLZ262164 LVV262149:LVV262164 MFR262149:MFR262164 MPN262149:MPN262164 MZJ262149:MZJ262164 NJF262149:NJF262164 NTB262149:NTB262164 OCX262149:OCX262164 OMT262149:OMT262164 OWP262149:OWP262164 PGL262149:PGL262164 PQH262149:PQH262164 QAD262149:QAD262164 QJZ262149:QJZ262164 QTV262149:QTV262164 RDR262149:RDR262164 RNN262149:RNN262164 RXJ262149:RXJ262164 SHF262149:SHF262164 SRB262149:SRB262164 TAX262149:TAX262164 TKT262149:TKT262164 TUP262149:TUP262164 UEL262149:UEL262164 UOH262149:UOH262164 UYD262149:UYD262164 VHZ262149:VHZ262164 VRV262149:VRV262164 WBR262149:WBR262164 WLN262149:WLN262164 WVJ262149:WVJ262164 IX327685:IX327700 ST327685:ST327700 ACP327685:ACP327700 AML327685:AML327700 AWH327685:AWH327700 BGD327685:BGD327700 BPZ327685:BPZ327700 BZV327685:BZV327700 CJR327685:CJR327700 CTN327685:CTN327700 DDJ327685:DDJ327700 DNF327685:DNF327700 DXB327685:DXB327700 EGX327685:EGX327700 EQT327685:EQT327700 FAP327685:FAP327700 FKL327685:FKL327700 FUH327685:FUH327700 GED327685:GED327700 GNZ327685:GNZ327700 GXV327685:GXV327700 HHR327685:HHR327700 HRN327685:HRN327700 IBJ327685:IBJ327700 ILF327685:ILF327700 IVB327685:IVB327700 JEX327685:JEX327700 JOT327685:JOT327700 JYP327685:JYP327700 KIL327685:KIL327700 KSH327685:KSH327700 LCD327685:LCD327700 LLZ327685:LLZ327700 LVV327685:LVV327700 MFR327685:MFR327700 MPN327685:MPN327700 MZJ327685:MZJ327700 NJF327685:NJF327700 NTB327685:NTB327700 OCX327685:OCX327700 OMT327685:OMT327700 OWP327685:OWP327700 PGL327685:PGL327700 PQH327685:PQH327700 QAD327685:QAD327700 QJZ327685:QJZ327700 QTV327685:QTV327700 RDR327685:RDR327700 RNN327685:RNN327700 RXJ327685:RXJ327700 SHF327685:SHF327700 SRB327685:SRB327700 TAX327685:TAX327700 TKT327685:TKT327700 TUP327685:TUP327700 UEL327685:UEL327700 UOH327685:UOH327700 UYD327685:UYD327700 VHZ327685:VHZ327700 VRV327685:VRV327700 WBR327685:WBR327700 WLN327685:WLN327700 WVJ327685:WVJ327700 IX393221:IX393236 ST393221:ST393236 ACP393221:ACP393236 AML393221:AML393236 AWH393221:AWH393236 BGD393221:BGD393236 BPZ393221:BPZ393236 BZV393221:BZV393236 CJR393221:CJR393236 CTN393221:CTN393236 DDJ393221:DDJ393236 DNF393221:DNF393236 DXB393221:DXB393236 EGX393221:EGX393236 EQT393221:EQT393236 FAP393221:FAP393236 FKL393221:FKL393236 FUH393221:FUH393236 GED393221:GED393236 GNZ393221:GNZ393236 GXV393221:GXV393236 HHR393221:HHR393236 HRN393221:HRN393236 IBJ393221:IBJ393236 ILF393221:ILF393236 IVB393221:IVB393236 JEX393221:JEX393236 JOT393221:JOT393236 JYP393221:JYP393236 KIL393221:KIL393236 KSH393221:KSH393236 LCD393221:LCD393236 LLZ393221:LLZ393236 LVV393221:LVV393236 MFR393221:MFR393236 MPN393221:MPN393236 MZJ393221:MZJ393236 NJF393221:NJF393236 NTB393221:NTB393236 OCX393221:OCX393236 OMT393221:OMT393236 OWP393221:OWP393236 PGL393221:PGL393236 PQH393221:PQH393236 QAD393221:QAD393236 QJZ393221:QJZ393236 QTV393221:QTV393236 RDR393221:RDR393236 RNN393221:RNN393236 RXJ393221:RXJ393236 SHF393221:SHF393236 SRB393221:SRB393236 TAX393221:TAX393236 TKT393221:TKT393236 TUP393221:TUP393236 UEL393221:UEL393236 UOH393221:UOH393236 UYD393221:UYD393236 VHZ393221:VHZ393236 VRV393221:VRV393236 WBR393221:WBR393236 WLN393221:WLN393236 WVJ393221:WVJ393236 IX458757:IX458772 ST458757:ST458772 ACP458757:ACP458772 AML458757:AML458772 AWH458757:AWH458772 BGD458757:BGD458772 BPZ458757:BPZ458772 BZV458757:BZV458772 CJR458757:CJR458772 CTN458757:CTN458772 DDJ458757:DDJ458772 DNF458757:DNF458772 DXB458757:DXB458772 EGX458757:EGX458772 EQT458757:EQT458772 FAP458757:FAP458772 FKL458757:FKL458772 FUH458757:FUH458772 GED458757:GED458772 GNZ458757:GNZ458772 GXV458757:GXV458772 HHR458757:HHR458772 HRN458757:HRN458772 IBJ458757:IBJ458772 ILF458757:ILF458772 IVB458757:IVB458772 JEX458757:JEX458772 JOT458757:JOT458772 JYP458757:JYP458772 KIL458757:KIL458772 KSH458757:KSH458772 LCD458757:LCD458772 LLZ458757:LLZ458772 LVV458757:LVV458772 MFR458757:MFR458772 MPN458757:MPN458772 MZJ458757:MZJ458772 NJF458757:NJF458772 NTB458757:NTB458772 OCX458757:OCX458772 OMT458757:OMT458772 OWP458757:OWP458772 PGL458757:PGL458772 PQH458757:PQH458772 QAD458757:QAD458772 QJZ458757:QJZ458772 QTV458757:QTV458772 RDR458757:RDR458772 RNN458757:RNN458772 RXJ458757:RXJ458772 SHF458757:SHF458772 SRB458757:SRB458772 TAX458757:TAX458772 TKT458757:TKT458772 TUP458757:TUP458772 UEL458757:UEL458772 UOH458757:UOH458772 UYD458757:UYD458772 VHZ458757:VHZ458772 VRV458757:VRV458772 WBR458757:WBR458772 WLN458757:WLN458772 WVJ458757:WVJ458772 IX524293:IX524308 ST524293:ST524308 ACP524293:ACP524308 AML524293:AML524308 AWH524293:AWH524308 BGD524293:BGD524308 BPZ524293:BPZ524308 BZV524293:BZV524308 CJR524293:CJR524308 CTN524293:CTN524308 DDJ524293:DDJ524308 DNF524293:DNF524308 DXB524293:DXB524308 EGX524293:EGX524308 EQT524293:EQT524308 FAP524293:FAP524308 FKL524293:FKL524308 FUH524293:FUH524308 GED524293:GED524308 GNZ524293:GNZ524308 GXV524293:GXV524308 HHR524293:HHR524308 HRN524293:HRN524308 IBJ524293:IBJ524308 ILF524293:ILF524308 IVB524293:IVB524308 JEX524293:JEX524308 JOT524293:JOT524308 JYP524293:JYP524308 KIL524293:KIL524308 KSH524293:KSH524308 LCD524293:LCD524308 LLZ524293:LLZ524308 LVV524293:LVV524308 MFR524293:MFR524308 MPN524293:MPN524308 MZJ524293:MZJ524308 NJF524293:NJF524308 NTB524293:NTB524308 OCX524293:OCX524308 OMT524293:OMT524308 OWP524293:OWP524308 PGL524293:PGL524308 PQH524293:PQH524308 QAD524293:QAD524308 QJZ524293:QJZ524308 QTV524293:QTV524308 RDR524293:RDR524308 RNN524293:RNN524308 RXJ524293:RXJ524308 SHF524293:SHF524308 SRB524293:SRB524308 TAX524293:TAX524308 TKT524293:TKT524308 TUP524293:TUP524308 UEL524293:UEL524308 UOH524293:UOH524308 UYD524293:UYD524308 VHZ524293:VHZ524308 VRV524293:VRV524308 WBR524293:WBR524308 WLN524293:WLN524308 WVJ524293:WVJ524308 IX589829:IX589844 ST589829:ST589844 ACP589829:ACP589844 AML589829:AML589844 AWH589829:AWH589844 BGD589829:BGD589844 BPZ589829:BPZ589844 BZV589829:BZV589844 CJR589829:CJR589844 CTN589829:CTN589844 DDJ589829:DDJ589844 DNF589829:DNF589844 DXB589829:DXB589844 EGX589829:EGX589844 EQT589829:EQT589844 FAP589829:FAP589844 FKL589829:FKL589844 FUH589829:FUH589844 GED589829:GED589844 GNZ589829:GNZ589844 GXV589829:GXV589844 HHR589829:HHR589844 HRN589829:HRN589844 IBJ589829:IBJ589844 ILF589829:ILF589844 IVB589829:IVB589844 JEX589829:JEX589844 JOT589829:JOT589844 JYP589829:JYP589844 KIL589829:KIL589844 KSH589829:KSH589844 LCD589829:LCD589844 LLZ589829:LLZ589844 LVV589829:LVV589844 MFR589829:MFR589844 MPN589829:MPN589844 MZJ589829:MZJ589844 NJF589829:NJF589844 NTB589829:NTB589844 OCX589829:OCX589844 OMT589829:OMT589844 OWP589829:OWP589844 PGL589829:PGL589844 PQH589829:PQH589844 QAD589829:QAD589844 QJZ589829:QJZ589844 QTV589829:QTV589844 RDR589829:RDR589844 RNN589829:RNN589844 RXJ589829:RXJ589844 SHF589829:SHF589844 SRB589829:SRB589844 TAX589829:TAX589844 TKT589829:TKT589844 TUP589829:TUP589844 UEL589829:UEL589844 UOH589829:UOH589844 UYD589829:UYD589844 VHZ589829:VHZ589844 VRV589829:VRV589844 WBR589829:WBR589844 WLN589829:WLN589844 WVJ589829:WVJ589844 IX655365:IX655380 ST655365:ST655380 ACP655365:ACP655380 AML655365:AML655380 AWH655365:AWH655380 BGD655365:BGD655380 BPZ655365:BPZ655380 BZV655365:BZV655380 CJR655365:CJR655380 CTN655365:CTN655380 DDJ655365:DDJ655380 DNF655365:DNF655380 DXB655365:DXB655380 EGX655365:EGX655380 EQT655365:EQT655380 FAP655365:FAP655380 FKL655365:FKL655380 FUH655365:FUH655380 GED655365:GED655380 GNZ655365:GNZ655380 GXV655365:GXV655380 HHR655365:HHR655380 HRN655365:HRN655380 IBJ655365:IBJ655380 ILF655365:ILF655380 IVB655365:IVB655380 JEX655365:JEX655380 JOT655365:JOT655380 JYP655365:JYP655380 KIL655365:KIL655380 KSH655365:KSH655380 LCD655365:LCD655380 LLZ655365:LLZ655380 LVV655365:LVV655380 MFR655365:MFR655380 MPN655365:MPN655380 MZJ655365:MZJ655380 NJF655365:NJF655380 NTB655365:NTB655380 OCX655365:OCX655380 OMT655365:OMT655380 OWP655365:OWP655380 PGL655365:PGL655380 PQH655365:PQH655380 QAD655365:QAD655380 QJZ655365:QJZ655380 QTV655365:QTV655380 RDR655365:RDR655380 RNN655365:RNN655380 RXJ655365:RXJ655380 SHF655365:SHF655380 SRB655365:SRB655380 TAX655365:TAX655380 TKT655365:TKT655380 TUP655365:TUP655380 UEL655365:UEL655380 UOH655365:UOH655380 UYD655365:UYD655380 VHZ655365:VHZ655380 VRV655365:VRV655380 WBR655365:WBR655380 WLN655365:WLN655380 WVJ655365:WVJ655380 IX720901:IX720916 ST720901:ST720916 ACP720901:ACP720916 AML720901:AML720916 AWH720901:AWH720916 BGD720901:BGD720916 BPZ720901:BPZ720916 BZV720901:BZV720916 CJR720901:CJR720916 CTN720901:CTN720916 DDJ720901:DDJ720916 DNF720901:DNF720916 DXB720901:DXB720916 EGX720901:EGX720916 EQT720901:EQT720916 FAP720901:FAP720916 FKL720901:FKL720916 FUH720901:FUH720916 GED720901:GED720916 GNZ720901:GNZ720916 GXV720901:GXV720916 HHR720901:HHR720916 HRN720901:HRN720916 IBJ720901:IBJ720916 ILF720901:ILF720916 IVB720901:IVB720916 JEX720901:JEX720916 JOT720901:JOT720916 JYP720901:JYP720916 KIL720901:KIL720916 KSH720901:KSH720916 LCD720901:LCD720916 LLZ720901:LLZ720916 LVV720901:LVV720916 MFR720901:MFR720916 MPN720901:MPN720916 MZJ720901:MZJ720916 NJF720901:NJF720916 NTB720901:NTB720916 OCX720901:OCX720916 OMT720901:OMT720916 OWP720901:OWP720916 PGL720901:PGL720916 PQH720901:PQH720916 QAD720901:QAD720916 QJZ720901:QJZ720916 QTV720901:QTV720916 RDR720901:RDR720916 RNN720901:RNN720916 RXJ720901:RXJ720916 SHF720901:SHF720916 SRB720901:SRB720916 TAX720901:TAX720916 TKT720901:TKT720916 TUP720901:TUP720916 UEL720901:UEL720916 UOH720901:UOH720916 UYD720901:UYD720916 VHZ720901:VHZ720916 VRV720901:VRV720916 WBR720901:WBR720916 WLN720901:WLN720916 WVJ720901:WVJ720916 IX786437:IX786452 ST786437:ST786452 ACP786437:ACP786452 AML786437:AML786452 AWH786437:AWH786452 BGD786437:BGD786452 BPZ786437:BPZ786452 BZV786437:BZV786452 CJR786437:CJR786452 CTN786437:CTN786452 DDJ786437:DDJ786452 DNF786437:DNF786452 DXB786437:DXB786452 EGX786437:EGX786452 EQT786437:EQT786452 FAP786437:FAP786452 FKL786437:FKL786452 FUH786437:FUH786452 GED786437:GED786452 GNZ786437:GNZ786452 GXV786437:GXV786452 HHR786437:HHR786452 HRN786437:HRN786452 IBJ786437:IBJ786452 ILF786437:ILF786452 IVB786437:IVB786452 JEX786437:JEX786452 JOT786437:JOT786452 JYP786437:JYP786452 KIL786437:KIL786452 KSH786437:KSH786452 LCD786437:LCD786452 LLZ786437:LLZ786452 LVV786437:LVV786452 MFR786437:MFR786452 MPN786437:MPN786452 MZJ786437:MZJ786452 NJF786437:NJF786452 NTB786437:NTB786452 OCX786437:OCX786452 OMT786437:OMT786452 OWP786437:OWP786452 PGL786437:PGL786452 PQH786437:PQH786452 QAD786437:QAD786452 QJZ786437:QJZ786452 QTV786437:QTV786452 RDR786437:RDR786452 RNN786437:RNN786452 RXJ786437:RXJ786452 SHF786437:SHF786452 SRB786437:SRB786452 TAX786437:TAX786452 TKT786437:TKT786452 TUP786437:TUP786452 UEL786437:UEL786452 UOH786437:UOH786452 UYD786437:UYD786452 VHZ786437:VHZ786452 VRV786437:VRV786452 WBR786437:WBR786452 WLN786437:WLN786452 WVJ786437:WVJ786452 IX851973:IX851988 ST851973:ST851988 ACP851973:ACP851988 AML851973:AML851988 AWH851973:AWH851988 BGD851973:BGD851988 BPZ851973:BPZ851988 BZV851973:BZV851988 CJR851973:CJR851988 CTN851973:CTN851988 DDJ851973:DDJ851988 DNF851973:DNF851988 DXB851973:DXB851988 EGX851973:EGX851988 EQT851973:EQT851988 FAP851973:FAP851988 FKL851973:FKL851988 FUH851973:FUH851988 GED851973:GED851988 GNZ851973:GNZ851988 GXV851973:GXV851988 HHR851973:HHR851988 HRN851973:HRN851988 IBJ851973:IBJ851988 ILF851973:ILF851988 IVB851973:IVB851988 JEX851973:JEX851988 JOT851973:JOT851988 JYP851973:JYP851988 KIL851973:KIL851988 KSH851973:KSH851988 LCD851973:LCD851988 LLZ851973:LLZ851988 LVV851973:LVV851988 MFR851973:MFR851988 MPN851973:MPN851988 MZJ851973:MZJ851988 NJF851973:NJF851988 NTB851973:NTB851988 OCX851973:OCX851988 OMT851973:OMT851988 OWP851973:OWP851988 PGL851973:PGL851988 PQH851973:PQH851988 QAD851973:QAD851988 QJZ851973:QJZ851988 QTV851973:QTV851988 RDR851973:RDR851988 RNN851973:RNN851988 RXJ851973:RXJ851988 SHF851973:SHF851988 SRB851973:SRB851988 TAX851973:TAX851988 TKT851973:TKT851988 TUP851973:TUP851988 UEL851973:UEL851988 UOH851973:UOH851988 UYD851973:UYD851988 VHZ851973:VHZ851988 VRV851973:VRV851988 WBR851973:WBR851988 WLN851973:WLN851988 WVJ851973:WVJ851988 IX917509:IX917524 ST917509:ST917524 ACP917509:ACP917524 AML917509:AML917524 AWH917509:AWH917524 BGD917509:BGD917524 BPZ917509:BPZ917524 BZV917509:BZV917524 CJR917509:CJR917524 CTN917509:CTN917524 DDJ917509:DDJ917524 DNF917509:DNF917524 DXB917509:DXB917524 EGX917509:EGX917524 EQT917509:EQT917524 FAP917509:FAP917524 FKL917509:FKL917524 FUH917509:FUH917524 GED917509:GED917524 GNZ917509:GNZ917524 GXV917509:GXV917524 HHR917509:HHR917524 HRN917509:HRN917524 IBJ917509:IBJ917524 ILF917509:ILF917524 IVB917509:IVB917524 JEX917509:JEX917524 JOT917509:JOT917524 JYP917509:JYP917524 KIL917509:KIL917524 KSH917509:KSH917524 LCD917509:LCD917524 LLZ917509:LLZ917524 LVV917509:LVV917524 MFR917509:MFR917524 MPN917509:MPN917524 MZJ917509:MZJ917524 NJF917509:NJF917524 NTB917509:NTB917524 OCX917509:OCX917524 OMT917509:OMT917524 OWP917509:OWP917524 PGL917509:PGL917524 PQH917509:PQH917524 QAD917509:QAD917524 QJZ917509:QJZ917524 QTV917509:QTV917524 RDR917509:RDR917524 RNN917509:RNN917524 RXJ917509:RXJ917524 SHF917509:SHF917524 SRB917509:SRB917524 TAX917509:TAX917524 TKT917509:TKT917524 TUP917509:TUP917524 UEL917509:UEL917524 UOH917509:UOH917524 UYD917509:UYD917524 VHZ917509:VHZ917524 VRV917509:VRV917524 WBR917509:WBR917524 WLN917509:WLN917524 WVJ917509:WVJ917524 IX983045:IX983060 ST983045:ST983060 ACP983045:ACP983060 AML983045:AML983060 AWH983045:AWH983060 BGD983045:BGD983060 BPZ983045:BPZ983060 BZV983045:BZV983060 CJR983045:CJR983060 CTN983045:CTN983060 DDJ983045:DDJ983060 DNF983045:DNF983060 DXB983045:DXB983060 EGX983045:EGX983060 EQT983045:EQT983060 FAP983045:FAP983060 FKL983045:FKL983060 FUH983045:FUH983060 GED983045:GED983060 GNZ983045:GNZ983060 GXV983045:GXV983060 HHR983045:HHR983060 HRN983045:HRN983060 IBJ983045:IBJ983060 ILF983045:ILF983060 IVB983045:IVB983060 JEX983045:JEX983060 JOT983045:JOT983060 JYP983045:JYP983060 KIL983045:KIL983060 KSH983045:KSH983060 LCD983045:LCD983060 LLZ983045:LLZ983060 LVV983045:LVV983060 MFR983045:MFR983060 MPN983045:MPN983060 MZJ983045:MZJ983060 NJF983045:NJF983060 NTB983045:NTB983060 OCX983045:OCX983060 OMT983045:OMT983060 OWP983045:OWP983060 PGL983045:PGL983060 PQH983045:PQH983060 QAD983045:QAD983060 QJZ983045:QJZ983060 QTV983045:QTV983060 RDR983045:RDR983060 RNN983045:RNN983060 RXJ983045:RXJ983060 SHF983045:SHF983060 SRB983045:SRB983060 TAX983045:TAX983060 TKT983045:TKT983060 TUP983045:TUP983060 UEL983045:UEL983060 UOH983045:UOH983060 UYD983045:UYD983060 VHZ983045:VHZ983060 VRV983045:VRV983060 WBR983045:WBR983060 WLN983045:WLN983060 WVJ983045:WVJ983060">
      <formula1>-100000000</formula1>
      <formula2>100000000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16" sqref="B16"/>
    </sheetView>
  </sheetViews>
  <sheetFormatPr defaultRowHeight="13.5"/>
  <cols>
    <col min="1" max="4" width="23" style="32" customWidth="1"/>
    <col min="5" max="16384" width="9" style="32"/>
  </cols>
  <sheetData>
    <row r="1" spans="1:4" ht="20.25">
      <c r="A1" s="46" t="s">
        <v>21</v>
      </c>
      <c r="B1" s="46"/>
      <c r="C1" s="46"/>
      <c r="D1" s="46"/>
    </row>
    <row r="2" spans="1:4" ht="14.25">
      <c r="A2" s="34"/>
      <c r="B2" s="34"/>
      <c r="C2" s="48" t="s">
        <v>7</v>
      </c>
      <c r="D2" s="49"/>
    </row>
    <row r="3" spans="1:4" ht="27" customHeight="1">
      <c r="A3" s="50" t="s">
        <v>22</v>
      </c>
      <c r="B3" s="51"/>
      <c r="C3" s="50" t="s">
        <v>8</v>
      </c>
      <c r="D3" s="51"/>
    </row>
    <row r="4" spans="1:4" ht="14.25">
      <c r="A4" s="52" t="s">
        <v>9</v>
      </c>
      <c r="B4" s="52" t="s">
        <v>23</v>
      </c>
      <c r="C4" s="52" t="s">
        <v>9</v>
      </c>
      <c r="D4" s="52" t="s">
        <v>23</v>
      </c>
    </row>
    <row r="5" spans="1:4" ht="14.25">
      <c r="A5" s="53" t="s">
        <v>24</v>
      </c>
      <c r="B5" s="54">
        <v>1217</v>
      </c>
      <c r="C5" s="53" t="s">
        <v>25</v>
      </c>
      <c r="D5" s="55">
        <v>670</v>
      </c>
    </row>
    <row r="6" spans="1:4" ht="14.25">
      <c r="A6" s="56" t="s">
        <v>11</v>
      </c>
      <c r="B6" s="57">
        <v>728</v>
      </c>
      <c r="C6" s="56" t="s">
        <v>26</v>
      </c>
      <c r="D6" s="58"/>
    </row>
    <row r="7" spans="1:4" ht="14.25">
      <c r="A7" s="56" t="s">
        <v>12</v>
      </c>
      <c r="B7" s="57"/>
      <c r="C7" s="56" t="s">
        <v>27</v>
      </c>
      <c r="D7" s="58"/>
    </row>
    <row r="8" spans="1:4" ht="14.25">
      <c r="A8" s="56" t="s">
        <v>13</v>
      </c>
      <c r="B8" s="57"/>
      <c r="C8" s="56" t="s">
        <v>28</v>
      </c>
      <c r="D8" s="58">
        <v>670</v>
      </c>
    </row>
    <row r="9" spans="1:4" ht="14.25">
      <c r="A9" s="56" t="s">
        <v>29</v>
      </c>
      <c r="B9" s="42">
        <v>489</v>
      </c>
      <c r="C9" s="56" t="s">
        <v>30</v>
      </c>
      <c r="D9" s="47">
        <v>619</v>
      </c>
    </row>
  </sheetData>
  <mergeCells count="4">
    <mergeCell ref="A3:B3"/>
    <mergeCell ref="A1:D1"/>
    <mergeCell ref="C2:D2"/>
    <mergeCell ref="C3:D3"/>
  </mergeCells>
  <phoneticPr fontId="1" type="noConversion"/>
  <dataValidations count="1">
    <dataValidation type="whole" allowBlank="1" showInputMessage="1" showErrorMessage="1" error="请输入整数！" sqref="D65523:D65538 IZ65523:IZ65538 SV65523:SV65538 ACR65523:ACR65538 AMN65523:AMN65538 AWJ65523:AWJ65538 BGF65523:BGF65538 BQB65523:BQB65538 BZX65523:BZX65538 CJT65523:CJT65538 CTP65523:CTP65538 DDL65523:DDL65538 DNH65523:DNH65538 DXD65523:DXD65538 EGZ65523:EGZ65538 EQV65523:EQV65538 FAR65523:FAR65538 FKN65523:FKN65538 FUJ65523:FUJ65538 GEF65523:GEF65538 GOB65523:GOB65538 GXX65523:GXX65538 HHT65523:HHT65538 HRP65523:HRP65538 IBL65523:IBL65538 ILH65523:ILH65538 IVD65523:IVD65538 JEZ65523:JEZ65538 JOV65523:JOV65538 JYR65523:JYR65538 KIN65523:KIN65538 KSJ65523:KSJ65538 LCF65523:LCF65538 LMB65523:LMB65538 LVX65523:LVX65538 MFT65523:MFT65538 MPP65523:MPP65538 MZL65523:MZL65538 NJH65523:NJH65538 NTD65523:NTD65538 OCZ65523:OCZ65538 OMV65523:OMV65538 OWR65523:OWR65538 PGN65523:PGN65538 PQJ65523:PQJ65538 QAF65523:QAF65538 QKB65523:QKB65538 QTX65523:QTX65538 RDT65523:RDT65538 RNP65523:RNP65538 RXL65523:RXL65538 SHH65523:SHH65538 SRD65523:SRD65538 TAZ65523:TAZ65538 TKV65523:TKV65538 TUR65523:TUR65538 UEN65523:UEN65538 UOJ65523:UOJ65538 UYF65523:UYF65538 VIB65523:VIB65538 VRX65523:VRX65538 WBT65523:WBT65538 WLP65523:WLP65538 WVL65523:WVL65538 D131059:D131074 IZ131059:IZ131074 SV131059:SV131074 ACR131059:ACR131074 AMN131059:AMN131074 AWJ131059:AWJ131074 BGF131059:BGF131074 BQB131059:BQB131074 BZX131059:BZX131074 CJT131059:CJT131074 CTP131059:CTP131074 DDL131059:DDL131074 DNH131059:DNH131074 DXD131059:DXD131074 EGZ131059:EGZ131074 EQV131059:EQV131074 FAR131059:FAR131074 FKN131059:FKN131074 FUJ131059:FUJ131074 GEF131059:GEF131074 GOB131059:GOB131074 GXX131059:GXX131074 HHT131059:HHT131074 HRP131059:HRP131074 IBL131059:IBL131074 ILH131059:ILH131074 IVD131059:IVD131074 JEZ131059:JEZ131074 JOV131059:JOV131074 JYR131059:JYR131074 KIN131059:KIN131074 KSJ131059:KSJ131074 LCF131059:LCF131074 LMB131059:LMB131074 LVX131059:LVX131074 MFT131059:MFT131074 MPP131059:MPP131074 MZL131059:MZL131074 NJH131059:NJH131074 NTD131059:NTD131074 OCZ131059:OCZ131074 OMV131059:OMV131074 OWR131059:OWR131074 PGN131059:PGN131074 PQJ131059:PQJ131074 QAF131059:QAF131074 QKB131059:QKB131074 QTX131059:QTX131074 RDT131059:RDT131074 RNP131059:RNP131074 RXL131059:RXL131074 SHH131059:SHH131074 SRD131059:SRD131074 TAZ131059:TAZ131074 TKV131059:TKV131074 TUR131059:TUR131074 UEN131059:UEN131074 UOJ131059:UOJ131074 UYF131059:UYF131074 VIB131059:VIB131074 VRX131059:VRX131074 WBT131059:WBT131074 WLP131059:WLP131074 WVL131059:WVL131074 D196595:D196610 IZ196595:IZ196610 SV196595:SV196610 ACR196595:ACR196610 AMN196595:AMN196610 AWJ196595:AWJ196610 BGF196595:BGF196610 BQB196595:BQB196610 BZX196595:BZX196610 CJT196595:CJT196610 CTP196595:CTP196610 DDL196595:DDL196610 DNH196595:DNH196610 DXD196595:DXD196610 EGZ196595:EGZ196610 EQV196595:EQV196610 FAR196595:FAR196610 FKN196595:FKN196610 FUJ196595:FUJ196610 GEF196595:GEF196610 GOB196595:GOB196610 GXX196595:GXX196610 HHT196595:HHT196610 HRP196595:HRP196610 IBL196595:IBL196610 ILH196595:ILH196610 IVD196595:IVD196610 JEZ196595:JEZ196610 JOV196595:JOV196610 JYR196595:JYR196610 KIN196595:KIN196610 KSJ196595:KSJ196610 LCF196595:LCF196610 LMB196595:LMB196610 LVX196595:LVX196610 MFT196595:MFT196610 MPP196595:MPP196610 MZL196595:MZL196610 NJH196595:NJH196610 NTD196595:NTD196610 OCZ196595:OCZ196610 OMV196595:OMV196610 OWR196595:OWR196610 PGN196595:PGN196610 PQJ196595:PQJ196610 QAF196595:QAF196610 QKB196595:QKB196610 QTX196595:QTX196610 RDT196595:RDT196610 RNP196595:RNP196610 RXL196595:RXL196610 SHH196595:SHH196610 SRD196595:SRD196610 TAZ196595:TAZ196610 TKV196595:TKV196610 TUR196595:TUR196610 UEN196595:UEN196610 UOJ196595:UOJ196610 UYF196595:UYF196610 VIB196595:VIB196610 VRX196595:VRX196610 WBT196595:WBT196610 WLP196595:WLP196610 WVL196595:WVL196610 D262131:D262146 IZ262131:IZ262146 SV262131:SV262146 ACR262131:ACR262146 AMN262131:AMN262146 AWJ262131:AWJ262146 BGF262131:BGF262146 BQB262131:BQB262146 BZX262131:BZX262146 CJT262131:CJT262146 CTP262131:CTP262146 DDL262131:DDL262146 DNH262131:DNH262146 DXD262131:DXD262146 EGZ262131:EGZ262146 EQV262131:EQV262146 FAR262131:FAR262146 FKN262131:FKN262146 FUJ262131:FUJ262146 GEF262131:GEF262146 GOB262131:GOB262146 GXX262131:GXX262146 HHT262131:HHT262146 HRP262131:HRP262146 IBL262131:IBL262146 ILH262131:ILH262146 IVD262131:IVD262146 JEZ262131:JEZ262146 JOV262131:JOV262146 JYR262131:JYR262146 KIN262131:KIN262146 KSJ262131:KSJ262146 LCF262131:LCF262146 LMB262131:LMB262146 LVX262131:LVX262146 MFT262131:MFT262146 MPP262131:MPP262146 MZL262131:MZL262146 NJH262131:NJH262146 NTD262131:NTD262146 OCZ262131:OCZ262146 OMV262131:OMV262146 OWR262131:OWR262146 PGN262131:PGN262146 PQJ262131:PQJ262146 QAF262131:QAF262146 QKB262131:QKB262146 QTX262131:QTX262146 RDT262131:RDT262146 RNP262131:RNP262146 RXL262131:RXL262146 SHH262131:SHH262146 SRD262131:SRD262146 TAZ262131:TAZ262146 TKV262131:TKV262146 TUR262131:TUR262146 UEN262131:UEN262146 UOJ262131:UOJ262146 UYF262131:UYF262146 VIB262131:VIB262146 VRX262131:VRX262146 WBT262131:WBT262146 WLP262131:WLP262146 WVL262131:WVL262146 D327667:D327682 IZ327667:IZ327682 SV327667:SV327682 ACR327667:ACR327682 AMN327667:AMN327682 AWJ327667:AWJ327682 BGF327667:BGF327682 BQB327667:BQB327682 BZX327667:BZX327682 CJT327667:CJT327682 CTP327667:CTP327682 DDL327667:DDL327682 DNH327667:DNH327682 DXD327667:DXD327682 EGZ327667:EGZ327682 EQV327667:EQV327682 FAR327667:FAR327682 FKN327667:FKN327682 FUJ327667:FUJ327682 GEF327667:GEF327682 GOB327667:GOB327682 GXX327667:GXX327682 HHT327667:HHT327682 HRP327667:HRP327682 IBL327667:IBL327682 ILH327667:ILH327682 IVD327667:IVD327682 JEZ327667:JEZ327682 JOV327667:JOV327682 JYR327667:JYR327682 KIN327667:KIN327682 KSJ327667:KSJ327682 LCF327667:LCF327682 LMB327667:LMB327682 LVX327667:LVX327682 MFT327667:MFT327682 MPP327667:MPP327682 MZL327667:MZL327682 NJH327667:NJH327682 NTD327667:NTD327682 OCZ327667:OCZ327682 OMV327667:OMV327682 OWR327667:OWR327682 PGN327667:PGN327682 PQJ327667:PQJ327682 QAF327667:QAF327682 QKB327667:QKB327682 QTX327667:QTX327682 RDT327667:RDT327682 RNP327667:RNP327682 RXL327667:RXL327682 SHH327667:SHH327682 SRD327667:SRD327682 TAZ327667:TAZ327682 TKV327667:TKV327682 TUR327667:TUR327682 UEN327667:UEN327682 UOJ327667:UOJ327682 UYF327667:UYF327682 VIB327667:VIB327682 VRX327667:VRX327682 WBT327667:WBT327682 WLP327667:WLP327682 WVL327667:WVL327682 D393203:D393218 IZ393203:IZ393218 SV393203:SV393218 ACR393203:ACR393218 AMN393203:AMN393218 AWJ393203:AWJ393218 BGF393203:BGF393218 BQB393203:BQB393218 BZX393203:BZX393218 CJT393203:CJT393218 CTP393203:CTP393218 DDL393203:DDL393218 DNH393203:DNH393218 DXD393203:DXD393218 EGZ393203:EGZ393218 EQV393203:EQV393218 FAR393203:FAR393218 FKN393203:FKN393218 FUJ393203:FUJ393218 GEF393203:GEF393218 GOB393203:GOB393218 GXX393203:GXX393218 HHT393203:HHT393218 HRP393203:HRP393218 IBL393203:IBL393218 ILH393203:ILH393218 IVD393203:IVD393218 JEZ393203:JEZ393218 JOV393203:JOV393218 JYR393203:JYR393218 KIN393203:KIN393218 KSJ393203:KSJ393218 LCF393203:LCF393218 LMB393203:LMB393218 LVX393203:LVX393218 MFT393203:MFT393218 MPP393203:MPP393218 MZL393203:MZL393218 NJH393203:NJH393218 NTD393203:NTD393218 OCZ393203:OCZ393218 OMV393203:OMV393218 OWR393203:OWR393218 PGN393203:PGN393218 PQJ393203:PQJ393218 QAF393203:QAF393218 QKB393203:QKB393218 QTX393203:QTX393218 RDT393203:RDT393218 RNP393203:RNP393218 RXL393203:RXL393218 SHH393203:SHH393218 SRD393203:SRD393218 TAZ393203:TAZ393218 TKV393203:TKV393218 TUR393203:TUR393218 UEN393203:UEN393218 UOJ393203:UOJ393218 UYF393203:UYF393218 VIB393203:VIB393218 VRX393203:VRX393218 WBT393203:WBT393218 WLP393203:WLP393218 WVL393203:WVL393218 D458739:D458754 IZ458739:IZ458754 SV458739:SV458754 ACR458739:ACR458754 AMN458739:AMN458754 AWJ458739:AWJ458754 BGF458739:BGF458754 BQB458739:BQB458754 BZX458739:BZX458754 CJT458739:CJT458754 CTP458739:CTP458754 DDL458739:DDL458754 DNH458739:DNH458754 DXD458739:DXD458754 EGZ458739:EGZ458754 EQV458739:EQV458754 FAR458739:FAR458754 FKN458739:FKN458754 FUJ458739:FUJ458754 GEF458739:GEF458754 GOB458739:GOB458754 GXX458739:GXX458754 HHT458739:HHT458754 HRP458739:HRP458754 IBL458739:IBL458754 ILH458739:ILH458754 IVD458739:IVD458754 JEZ458739:JEZ458754 JOV458739:JOV458754 JYR458739:JYR458754 KIN458739:KIN458754 KSJ458739:KSJ458754 LCF458739:LCF458754 LMB458739:LMB458754 LVX458739:LVX458754 MFT458739:MFT458754 MPP458739:MPP458754 MZL458739:MZL458754 NJH458739:NJH458754 NTD458739:NTD458754 OCZ458739:OCZ458754 OMV458739:OMV458754 OWR458739:OWR458754 PGN458739:PGN458754 PQJ458739:PQJ458754 QAF458739:QAF458754 QKB458739:QKB458754 QTX458739:QTX458754 RDT458739:RDT458754 RNP458739:RNP458754 RXL458739:RXL458754 SHH458739:SHH458754 SRD458739:SRD458754 TAZ458739:TAZ458754 TKV458739:TKV458754 TUR458739:TUR458754 UEN458739:UEN458754 UOJ458739:UOJ458754 UYF458739:UYF458754 VIB458739:VIB458754 VRX458739:VRX458754 WBT458739:WBT458754 WLP458739:WLP458754 WVL458739:WVL458754 D524275:D524290 IZ524275:IZ524290 SV524275:SV524290 ACR524275:ACR524290 AMN524275:AMN524290 AWJ524275:AWJ524290 BGF524275:BGF524290 BQB524275:BQB524290 BZX524275:BZX524290 CJT524275:CJT524290 CTP524275:CTP524290 DDL524275:DDL524290 DNH524275:DNH524290 DXD524275:DXD524290 EGZ524275:EGZ524290 EQV524275:EQV524290 FAR524275:FAR524290 FKN524275:FKN524290 FUJ524275:FUJ524290 GEF524275:GEF524290 GOB524275:GOB524290 GXX524275:GXX524290 HHT524275:HHT524290 HRP524275:HRP524290 IBL524275:IBL524290 ILH524275:ILH524290 IVD524275:IVD524290 JEZ524275:JEZ524290 JOV524275:JOV524290 JYR524275:JYR524290 KIN524275:KIN524290 KSJ524275:KSJ524290 LCF524275:LCF524290 LMB524275:LMB524290 LVX524275:LVX524290 MFT524275:MFT524290 MPP524275:MPP524290 MZL524275:MZL524290 NJH524275:NJH524290 NTD524275:NTD524290 OCZ524275:OCZ524290 OMV524275:OMV524290 OWR524275:OWR524290 PGN524275:PGN524290 PQJ524275:PQJ524290 QAF524275:QAF524290 QKB524275:QKB524290 QTX524275:QTX524290 RDT524275:RDT524290 RNP524275:RNP524290 RXL524275:RXL524290 SHH524275:SHH524290 SRD524275:SRD524290 TAZ524275:TAZ524290 TKV524275:TKV524290 TUR524275:TUR524290 UEN524275:UEN524290 UOJ524275:UOJ524290 UYF524275:UYF524290 VIB524275:VIB524290 VRX524275:VRX524290 WBT524275:WBT524290 WLP524275:WLP524290 WVL524275:WVL524290 D589811:D589826 IZ589811:IZ589826 SV589811:SV589826 ACR589811:ACR589826 AMN589811:AMN589826 AWJ589811:AWJ589826 BGF589811:BGF589826 BQB589811:BQB589826 BZX589811:BZX589826 CJT589811:CJT589826 CTP589811:CTP589826 DDL589811:DDL589826 DNH589811:DNH589826 DXD589811:DXD589826 EGZ589811:EGZ589826 EQV589811:EQV589826 FAR589811:FAR589826 FKN589811:FKN589826 FUJ589811:FUJ589826 GEF589811:GEF589826 GOB589811:GOB589826 GXX589811:GXX589826 HHT589811:HHT589826 HRP589811:HRP589826 IBL589811:IBL589826 ILH589811:ILH589826 IVD589811:IVD589826 JEZ589811:JEZ589826 JOV589811:JOV589826 JYR589811:JYR589826 KIN589811:KIN589826 KSJ589811:KSJ589826 LCF589811:LCF589826 LMB589811:LMB589826 LVX589811:LVX589826 MFT589811:MFT589826 MPP589811:MPP589826 MZL589811:MZL589826 NJH589811:NJH589826 NTD589811:NTD589826 OCZ589811:OCZ589826 OMV589811:OMV589826 OWR589811:OWR589826 PGN589811:PGN589826 PQJ589811:PQJ589826 QAF589811:QAF589826 QKB589811:QKB589826 QTX589811:QTX589826 RDT589811:RDT589826 RNP589811:RNP589826 RXL589811:RXL589826 SHH589811:SHH589826 SRD589811:SRD589826 TAZ589811:TAZ589826 TKV589811:TKV589826 TUR589811:TUR589826 UEN589811:UEN589826 UOJ589811:UOJ589826 UYF589811:UYF589826 VIB589811:VIB589826 VRX589811:VRX589826 WBT589811:WBT589826 WLP589811:WLP589826 WVL589811:WVL589826 D655347:D655362 IZ655347:IZ655362 SV655347:SV655362 ACR655347:ACR655362 AMN655347:AMN655362 AWJ655347:AWJ655362 BGF655347:BGF655362 BQB655347:BQB655362 BZX655347:BZX655362 CJT655347:CJT655362 CTP655347:CTP655362 DDL655347:DDL655362 DNH655347:DNH655362 DXD655347:DXD655362 EGZ655347:EGZ655362 EQV655347:EQV655362 FAR655347:FAR655362 FKN655347:FKN655362 FUJ655347:FUJ655362 GEF655347:GEF655362 GOB655347:GOB655362 GXX655347:GXX655362 HHT655347:HHT655362 HRP655347:HRP655362 IBL655347:IBL655362 ILH655347:ILH655362 IVD655347:IVD655362 JEZ655347:JEZ655362 JOV655347:JOV655362 JYR655347:JYR655362 KIN655347:KIN655362 KSJ655347:KSJ655362 LCF655347:LCF655362 LMB655347:LMB655362 LVX655347:LVX655362 MFT655347:MFT655362 MPP655347:MPP655362 MZL655347:MZL655362 NJH655347:NJH655362 NTD655347:NTD655362 OCZ655347:OCZ655362 OMV655347:OMV655362 OWR655347:OWR655362 PGN655347:PGN655362 PQJ655347:PQJ655362 QAF655347:QAF655362 QKB655347:QKB655362 QTX655347:QTX655362 RDT655347:RDT655362 RNP655347:RNP655362 RXL655347:RXL655362 SHH655347:SHH655362 SRD655347:SRD655362 TAZ655347:TAZ655362 TKV655347:TKV655362 TUR655347:TUR655362 UEN655347:UEN655362 UOJ655347:UOJ655362 UYF655347:UYF655362 VIB655347:VIB655362 VRX655347:VRX655362 WBT655347:WBT655362 WLP655347:WLP655362 WVL655347:WVL655362 D720883:D720898 IZ720883:IZ720898 SV720883:SV720898 ACR720883:ACR720898 AMN720883:AMN720898 AWJ720883:AWJ720898 BGF720883:BGF720898 BQB720883:BQB720898 BZX720883:BZX720898 CJT720883:CJT720898 CTP720883:CTP720898 DDL720883:DDL720898 DNH720883:DNH720898 DXD720883:DXD720898 EGZ720883:EGZ720898 EQV720883:EQV720898 FAR720883:FAR720898 FKN720883:FKN720898 FUJ720883:FUJ720898 GEF720883:GEF720898 GOB720883:GOB720898 GXX720883:GXX720898 HHT720883:HHT720898 HRP720883:HRP720898 IBL720883:IBL720898 ILH720883:ILH720898 IVD720883:IVD720898 JEZ720883:JEZ720898 JOV720883:JOV720898 JYR720883:JYR720898 KIN720883:KIN720898 KSJ720883:KSJ720898 LCF720883:LCF720898 LMB720883:LMB720898 LVX720883:LVX720898 MFT720883:MFT720898 MPP720883:MPP720898 MZL720883:MZL720898 NJH720883:NJH720898 NTD720883:NTD720898 OCZ720883:OCZ720898 OMV720883:OMV720898 OWR720883:OWR720898 PGN720883:PGN720898 PQJ720883:PQJ720898 QAF720883:QAF720898 QKB720883:QKB720898 QTX720883:QTX720898 RDT720883:RDT720898 RNP720883:RNP720898 RXL720883:RXL720898 SHH720883:SHH720898 SRD720883:SRD720898 TAZ720883:TAZ720898 TKV720883:TKV720898 TUR720883:TUR720898 UEN720883:UEN720898 UOJ720883:UOJ720898 UYF720883:UYF720898 VIB720883:VIB720898 VRX720883:VRX720898 WBT720883:WBT720898 WLP720883:WLP720898 WVL720883:WVL720898 D786419:D786434 IZ786419:IZ786434 SV786419:SV786434 ACR786419:ACR786434 AMN786419:AMN786434 AWJ786419:AWJ786434 BGF786419:BGF786434 BQB786419:BQB786434 BZX786419:BZX786434 CJT786419:CJT786434 CTP786419:CTP786434 DDL786419:DDL786434 DNH786419:DNH786434 DXD786419:DXD786434 EGZ786419:EGZ786434 EQV786419:EQV786434 FAR786419:FAR786434 FKN786419:FKN786434 FUJ786419:FUJ786434 GEF786419:GEF786434 GOB786419:GOB786434 GXX786419:GXX786434 HHT786419:HHT786434 HRP786419:HRP786434 IBL786419:IBL786434 ILH786419:ILH786434 IVD786419:IVD786434 JEZ786419:JEZ786434 JOV786419:JOV786434 JYR786419:JYR786434 KIN786419:KIN786434 KSJ786419:KSJ786434 LCF786419:LCF786434 LMB786419:LMB786434 LVX786419:LVX786434 MFT786419:MFT786434 MPP786419:MPP786434 MZL786419:MZL786434 NJH786419:NJH786434 NTD786419:NTD786434 OCZ786419:OCZ786434 OMV786419:OMV786434 OWR786419:OWR786434 PGN786419:PGN786434 PQJ786419:PQJ786434 QAF786419:QAF786434 QKB786419:QKB786434 QTX786419:QTX786434 RDT786419:RDT786434 RNP786419:RNP786434 RXL786419:RXL786434 SHH786419:SHH786434 SRD786419:SRD786434 TAZ786419:TAZ786434 TKV786419:TKV786434 TUR786419:TUR786434 UEN786419:UEN786434 UOJ786419:UOJ786434 UYF786419:UYF786434 VIB786419:VIB786434 VRX786419:VRX786434 WBT786419:WBT786434 WLP786419:WLP786434 WVL786419:WVL786434 D851955:D851970 IZ851955:IZ851970 SV851955:SV851970 ACR851955:ACR851970 AMN851955:AMN851970 AWJ851955:AWJ851970 BGF851955:BGF851970 BQB851955:BQB851970 BZX851955:BZX851970 CJT851955:CJT851970 CTP851955:CTP851970 DDL851955:DDL851970 DNH851955:DNH851970 DXD851955:DXD851970 EGZ851955:EGZ851970 EQV851955:EQV851970 FAR851955:FAR851970 FKN851955:FKN851970 FUJ851955:FUJ851970 GEF851955:GEF851970 GOB851955:GOB851970 GXX851955:GXX851970 HHT851955:HHT851970 HRP851955:HRP851970 IBL851955:IBL851970 ILH851955:ILH851970 IVD851955:IVD851970 JEZ851955:JEZ851970 JOV851955:JOV851970 JYR851955:JYR851970 KIN851955:KIN851970 KSJ851955:KSJ851970 LCF851955:LCF851970 LMB851955:LMB851970 LVX851955:LVX851970 MFT851955:MFT851970 MPP851955:MPP851970 MZL851955:MZL851970 NJH851955:NJH851970 NTD851955:NTD851970 OCZ851955:OCZ851970 OMV851955:OMV851970 OWR851955:OWR851970 PGN851955:PGN851970 PQJ851955:PQJ851970 QAF851955:QAF851970 QKB851955:QKB851970 QTX851955:QTX851970 RDT851955:RDT851970 RNP851955:RNP851970 RXL851955:RXL851970 SHH851955:SHH851970 SRD851955:SRD851970 TAZ851955:TAZ851970 TKV851955:TKV851970 TUR851955:TUR851970 UEN851955:UEN851970 UOJ851955:UOJ851970 UYF851955:UYF851970 VIB851955:VIB851970 VRX851955:VRX851970 WBT851955:WBT851970 WLP851955:WLP851970 WVL851955:WVL851970 D917491:D917506 IZ917491:IZ917506 SV917491:SV917506 ACR917491:ACR917506 AMN917491:AMN917506 AWJ917491:AWJ917506 BGF917491:BGF917506 BQB917491:BQB917506 BZX917491:BZX917506 CJT917491:CJT917506 CTP917491:CTP917506 DDL917491:DDL917506 DNH917491:DNH917506 DXD917491:DXD917506 EGZ917491:EGZ917506 EQV917491:EQV917506 FAR917491:FAR917506 FKN917491:FKN917506 FUJ917491:FUJ917506 GEF917491:GEF917506 GOB917491:GOB917506 GXX917491:GXX917506 HHT917491:HHT917506 HRP917491:HRP917506 IBL917491:IBL917506 ILH917491:ILH917506 IVD917491:IVD917506 JEZ917491:JEZ917506 JOV917491:JOV917506 JYR917491:JYR917506 KIN917491:KIN917506 KSJ917491:KSJ917506 LCF917491:LCF917506 LMB917491:LMB917506 LVX917491:LVX917506 MFT917491:MFT917506 MPP917491:MPP917506 MZL917491:MZL917506 NJH917491:NJH917506 NTD917491:NTD917506 OCZ917491:OCZ917506 OMV917491:OMV917506 OWR917491:OWR917506 PGN917491:PGN917506 PQJ917491:PQJ917506 QAF917491:QAF917506 QKB917491:QKB917506 QTX917491:QTX917506 RDT917491:RDT917506 RNP917491:RNP917506 RXL917491:RXL917506 SHH917491:SHH917506 SRD917491:SRD917506 TAZ917491:TAZ917506 TKV917491:TKV917506 TUR917491:TUR917506 UEN917491:UEN917506 UOJ917491:UOJ917506 UYF917491:UYF917506 VIB917491:VIB917506 VRX917491:VRX917506 WBT917491:WBT917506 WLP917491:WLP917506 WVL917491:WVL917506 D983027:D983042 IZ983027:IZ983042 SV983027:SV983042 ACR983027:ACR983042 AMN983027:AMN983042 AWJ983027:AWJ983042 BGF983027:BGF983042 BQB983027:BQB983042 BZX983027:BZX983042 CJT983027:CJT983042 CTP983027:CTP983042 DDL983027:DDL983042 DNH983027:DNH983042 DXD983027:DXD983042 EGZ983027:EGZ983042 EQV983027:EQV983042 FAR983027:FAR983042 FKN983027:FKN983042 FUJ983027:FUJ983042 GEF983027:GEF983042 GOB983027:GOB983042 GXX983027:GXX983042 HHT983027:HHT983042 HRP983027:HRP983042 IBL983027:IBL983042 ILH983027:ILH983042 IVD983027:IVD983042 JEZ983027:JEZ983042 JOV983027:JOV983042 JYR983027:JYR983042 KIN983027:KIN983042 KSJ983027:KSJ983042 LCF983027:LCF983042 LMB983027:LMB983042 LVX983027:LVX983042 MFT983027:MFT983042 MPP983027:MPP983042 MZL983027:MZL983042 NJH983027:NJH983042 NTD983027:NTD983042 OCZ983027:OCZ983042 OMV983027:OMV983042 OWR983027:OWR983042 PGN983027:PGN983042 PQJ983027:PQJ983042 QAF983027:QAF983042 QKB983027:QKB983042 QTX983027:QTX983042 RDT983027:RDT983042 RNP983027:RNP983042 RXL983027:RXL983042 SHH983027:SHH983042 SRD983027:SRD983042 TAZ983027:TAZ983042 TKV983027:TKV983042 TUR983027:TUR983042 UEN983027:UEN983042 UOJ983027:UOJ983042 UYF983027:UYF983042 VIB983027:VIB983042 VRX983027:VRX983042 WBT983027:WBT983042 WLP983027:WLP983042 WVL983027:WVL983042">
      <formula1>-100000000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A14" sqref="A14"/>
    </sheetView>
  </sheetViews>
  <sheetFormatPr defaultRowHeight="15.75"/>
  <cols>
    <col min="1" max="1" width="24.25" style="4" bestFit="1" customWidth="1"/>
    <col min="2" max="4" width="6.375" style="4" customWidth="1"/>
    <col min="5" max="6" width="9" style="4"/>
    <col min="7" max="7" width="20.5" style="4" bestFit="1" customWidth="1"/>
    <col min="8" max="10" width="6.75" style="4" customWidth="1"/>
    <col min="11" max="16384" width="9" style="4"/>
  </cols>
  <sheetData>
    <row r="1" spans="1:12" ht="20.25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7" customFormat="1" ht="13.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25.5">
      <c r="A3" s="8" t="s">
        <v>31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10" t="s">
        <v>31</v>
      </c>
      <c r="H3" s="9" t="s">
        <v>32</v>
      </c>
      <c r="I3" s="9" t="s">
        <v>33</v>
      </c>
      <c r="J3" s="9" t="s">
        <v>34</v>
      </c>
      <c r="K3" s="9" t="s">
        <v>35</v>
      </c>
      <c r="L3" s="9" t="s">
        <v>36</v>
      </c>
    </row>
    <row r="4" spans="1:12" s="7" customFormat="1" ht="12.75">
      <c r="A4" s="11" t="s">
        <v>37</v>
      </c>
      <c r="B4" s="12">
        <f>SUM(B5:B9)</f>
        <v>1431</v>
      </c>
      <c r="C4" s="12">
        <f>SUM(C5:C9)</f>
        <v>322</v>
      </c>
      <c r="D4" s="12">
        <f>SUM(D5:D9)</f>
        <v>1495</v>
      </c>
      <c r="E4" s="13">
        <f>D4/C4</f>
        <v>4.6428571428571432</v>
      </c>
      <c r="F4" s="13">
        <f>D4/B4-1</f>
        <v>4.4723969252271178E-2</v>
      </c>
      <c r="G4" s="14" t="s">
        <v>38</v>
      </c>
      <c r="H4" s="15">
        <f>SUM(H5:H8)</f>
        <v>2344</v>
      </c>
      <c r="I4" s="15">
        <f>SUM(I5:I8)</f>
        <v>836</v>
      </c>
      <c r="J4" s="15">
        <f>SUM(J5:J8)</f>
        <v>1423</v>
      </c>
      <c r="K4" s="16">
        <f>J4/I4</f>
        <v>1.7021531100478469</v>
      </c>
      <c r="L4" s="16">
        <f>J4/H4-1</f>
        <v>-0.39291808873720135</v>
      </c>
    </row>
    <row r="5" spans="1:12" s="7" customFormat="1" ht="12.75">
      <c r="A5" s="17" t="s">
        <v>39</v>
      </c>
      <c r="B5" s="18">
        <v>43</v>
      </c>
      <c r="C5" s="18">
        <v>14</v>
      </c>
      <c r="D5" s="18"/>
      <c r="E5" s="13"/>
      <c r="F5" s="13">
        <f t="shared" ref="F5:F16" si="0">D5/B5-1</f>
        <v>-1</v>
      </c>
      <c r="G5" s="15" t="s">
        <v>40</v>
      </c>
      <c r="H5" s="15">
        <v>609</v>
      </c>
      <c r="I5" s="15"/>
      <c r="J5" s="15">
        <v>169</v>
      </c>
      <c r="K5" s="16"/>
      <c r="L5" s="16">
        <f t="shared" ref="L5:L16" si="1">J5/H5-1</f>
        <v>-0.72249589490968802</v>
      </c>
    </row>
    <row r="6" spans="1:12" s="7" customFormat="1" ht="12.75">
      <c r="A6" s="17" t="s">
        <v>41</v>
      </c>
      <c r="B6" s="18">
        <v>22</v>
      </c>
      <c r="C6" s="18">
        <v>9</v>
      </c>
      <c r="D6" s="18"/>
      <c r="E6" s="13"/>
      <c r="F6" s="13">
        <f t="shared" si="0"/>
        <v>-1</v>
      </c>
      <c r="G6" s="15" t="s">
        <v>42</v>
      </c>
      <c r="H6" s="15">
        <v>1210</v>
      </c>
      <c r="I6" s="15">
        <v>250</v>
      </c>
      <c r="J6" s="15">
        <v>866</v>
      </c>
      <c r="K6" s="16">
        <f>J6/I6</f>
        <v>3.464</v>
      </c>
      <c r="L6" s="16">
        <f t="shared" si="1"/>
        <v>-0.28429752066115699</v>
      </c>
    </row>
    <row r="7" spans="1:12" s="7" customFormat="1" ht="12.75">
      <c r="A7" s="17" t="s">
        <v>43</v>
      </c>
      <c r="B7" s="18">
        <v>955</v>
      </c>
      <c r="C7" s="18">
        <v>299</v>
      </c>
      <c r="D7" s="18"/>
      <c r="E7" s="13"/>
      <c r="F7" s="13">
        <f t="shared" si="0"/>
        <v>-1</v>
      </c>
      <c r="G7" s="15" t="s">
        <v>44</v>
      </c>
      <c r="H7" s="15">
        <v>21</v>
      </c>
      <c r="I7" s="15"/>
      <c r="J7" s="15"/>
      <c r="K7" s="16"/>
      <c r="L7" s="16">
        <f t="shared" si="1"/>
        <v>-1</v>
      </c>
    </row>
    <row r="8" spans="1:12" s="7" customFormat="1" ht="12.75">
      <c r="A8" s="17" t="s">
        <v>45</v>
      </c>
      <c r="B8" s="18">
        <v>366</v>
      </c>
      <c r="C8" s="18"/>
      <c r="D8" s="18">
        <v>1495</v>
      </c>
      <c r="E8" s="13"/>
      <c r="F8" s="13">
        <f t="shared" si="0"/>
        <v>3.084699453551913</v>
      </c>
      <c r="G8" s="15" t="s">
        <v>46</v>
      </c>
      <c r="H8" s="15">
        <v>504</v>
      </c>
      <c r="I8" s="15">
        <v>586</v>
      </c>
      <c r="J8" s="15">
        <v>388</v>
      </c>
      <c r="K8" s="16"/>
      <c r="L8" s="16">
        <f t="shared" si="1"/>
        <v>-0.23015873015873012</v>
      </c>
    </row>
    <row r="9" spans="1:12" s="7" customFormat="1" ht="12.75">
      <c r="A9" s="17" t="s">
        <v>47</v>
      </c>
      <c r="B9" s="18">
        <v>45</v>
      </c>
      <c r="C9" s="18"/>
      <c r="D9" s="18"/>
      <c r="E9" s="13"/>
      <c r="F9" s="13">
        <f t="shared" si="0"/>
        <v>-1</v>
      </c>
      <c r="G9" s="15"/>
      <c r="H9" s="15"/>
      <c r="I9" s="15"/>
      <c r="J9" s="15"/>
      <c r="K9" s="16"/>
      <c r="L9" s="16"/>
    </row>
    <row r="10" spans="1:12" s="7" customFormat="1" ht="12.75">
      <c r="A10" s="17"/>
      <c r="B10" s="18"/>
      <c r="C10" s="18"/>
      <c r="D10" s="18"/>
      <c r="E10" s="13"/>
      <c r="F10" s="13"/>
      <c r="G10" s="19"/>
      <c r="H10" s="19"/>
      <c r="I10" s="19"/>
      <c r="J10" s="19"/>
      <c r="K10" s="16"/>
      <c r="L10" s="16"/>
    </row>
    <row r="11" spans="1:12" s="7" customFormat="1" ht="12.75">
      <c r="A11" s="17"/>
      <c r="B11" s="18"/>
      <c r="C11" s="18"/>
      <c r="D11" s="18"/>
      <c r="E11" s="13"/>
      <c r="F11" s="13"/>
      <c r="G11" s="19"/>
      <c r="H11" s="19"/>
      <c r="I11" s="19"/>
      <c r="J11" s="19"/>
      <c r="K11" s="16"/>
      <c r="L11" s="16"/>
    </row>
    <row r="12" spans="1:12" s="7" customFormat="1" ht="12.75">
      <c r="A12" s="20" t="s">
        <v>48</v>
      </c>
      <c r="B12" s="18">
        <v>872</v>
      </c>
      <c r="C12" s="18"/>
      <c r="D12" s="18">
        <v>728</v>
      </c>
      <c r="E12" s="13"/>
      <c r="F12" s="13">
        <f t="shared" si="0"/>
        <v>-0.16513761467889909</v>
      </c>
      <c r="G12" s="21" t="s">
        <v>49</v>
      </c>
      <c r="H12" s="15"/>
      <c r="I12" s="15"/>
      <c r="J12" s="15"/>
      <c r="K12" s="16"/>
      <c r="L12" s="16"/>
    </row>
    <row r="13" spans="1:12" s="7" customFormat="1" ht="12.75">
      <c r="A13" s="20" t="s">
        <v>50</v>
      </c>
      <c r="B13" s="18"/>
      <c r="C13" s="18"/>
      <c r="D13" s="18"/>
      <c r="E13" s="13"/>
      <c r="F13" s="13"/>
      <c r="G13" s="22" t="s">
        <v>51</v>
      </c>
      <c r="H13" s="15"/>
      <c r="I13" s="15"/>
      <c r="J13" s="15">
        <v>670</v>
      </c>
      <c r="K13" s="16"/>
      <c r="L13" s="16"/>
    </row>
    <row r="14" spans="1:12">
      <c r="A14" s="20" t="s">
        <v>52</v>
      </c>
      <c r="B14" s="18">
        <v>3327</v>
      </c>
      <c r="C14" s="18">
        <v>514</v>
      </c>
      <c r="D14" s="18">
        <v>489</v>
      </c>
      <c r="E14" s="13">
        <f>D14/C14</f>
        <v>0.95136186770428011</v>
      </c>
      <c r="F14" s="13">
        <f t="shared" si="0"/>
        <v>-0.85302073940486922</v>
      </c>
      <c r="G14" s="21" t="s">
        <v>53</v>
      </c>
      <c r="H14" s="15">
        <f>H16-H4-H12-H13</f>
        <v>3286</v>
      </c>
      <c r="I14" s="15">
        <f>I16-I4</f>
        <v>0</v>
      </c>
      <c r="J14" s="15">
        <f>J16-J4-J12-J13</f>
        <v>619</v>
      </c>
      <c r="K14" s="16"/>
      <c r="L14" s="16">
        <f t="shared" si="1"/>
        <v>-0.81162507608034085</v>
      </c>
    </row>
    <row r="15" spans="1:12">
      <c r="A15" s="20"/>
      <c r="B15" s="18"/>
      <c r="C15" s="18"/>
      <c r="D15" s="18"/>
      <c r="E15" s="13"/>
      <c r="F15" s="13"/>
      <c r="G15" s="15"/>
      <c r="H15" s="15"/>
      <c r="I15" s="15"/>
      <c r="J15" s="15"/>
      <c r="K15" s="16"/>
      <c r="L15" s="16"/>
    </row>
    <row r="16" spans="1:12" ht="16.5" thickBot="1">
      <c r="A16" s="23" t="s">
        <v>5</v>
      </c>
      <c r="B16" s="24">
        <f>B14+B13+B12+B4</f>
        <v>5630</v>
      </c>
      <c r="C16" s="24">
        <f>C14+C13+C12+C4</f>
        <v>836</v>
      </c>
      <c r="D16" s="24">
        <f>D14+D13+D12+D4</f>
        <v>2712</v>
      </c>
      <c r="E16" s="25">
        <f>D16/C16</f>
        <v>3.2440191387559807</v>
      </c>
      <c r="F16" s="25">
        <f t="shared" si="0"/>
        <v>-0.51829484902309053</v>
      </c>
      <c r="G16" s="26" t="s">
        <v>6</v>
      </c>
      <c r="H16" s="24">
        <f>B16</f>
        <v>5630</v>
      </c>
      <c r="I16" s="24">
        <f>C16</f>
        <v>836</v>
      </c>
      <c r="J16" s="24">
        <f>D16</f>
        <v>2712</v>
      </c>
      <c r="K16" s="27">
        <f>J16/I16</f>
        <v>3.2440191387559807</v>
      </c>
      <c r="L16" s="27">
        <f t="shared" si="1"/>
        <v>-0.51829484902309053</v>
      </c>
    </row>
    <row r="17" spans="1:12" s="29" customForma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6" sqref="C6"/>
    </sheetView>
  </sheetViews>
  <sheetFormatPr defaultRowHeight="25.5"/>
  <cols>
    <col min="1" max="3" width="28.25" style="1" customWidth="1"/>
  </cols>
  <sheetData>
    <row r="1" spans="1:3" ht="20.25">
      <c r="A1" s="31" t="s">
        <v>4</v>
      </c>
      <c r="B1" s="31"/>
      <c r="C1" s="31"/>
    </row>
    <row r="2" spans="1:3">
      <c r="C2" s="2" t="s">
        <v>0</v>
      </c>
    </row>
    <row r="3" spans="1:3" ht="14.25">
      <c r="A3" s="3"/>
      <c r="B3" s="3" t="s">
        <v>1</v>
      </c>
      <c r="C3" s="3" t="s">
        <v>2</v>
      </c>
    </row>
    <row r="4" spans="1:3" ht="14.25">
      <c r="A4" s="3" t="s">
        <v>3</v>
      </c>
      <c r="B4" s="3"/>
      <c r="C4" s="3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政府性基金收入决算表</vt:lpstr>
      <vt:lpstr>政府性基金支出决算表</vt:lpstr>
      <vt:lpstr>政府性基金转移支付决算表</vt:lpstr>
      <vt:lpstr>政府专项债务限额和余额情况决算表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2017-11-10T06:50:05Z</dcterms:modified>
</cp:coreProperties>
</file>